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3" r:id="rId1"/>
    <sheet name="2кв" sheetId="24" r:id="rId2"/>
  </sheets>
  <definedNames>
    <definedName name="_xlnm.Print_Area" localSheetId="0">'1кв'!$A$1:$E$52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51" i="24" l="1"/>
  <c r="B44" i="24"/>
  <c r="B49" i="24"/>
  <c r="B48" i="24"/>
  <c r="E23" i="24"/>
  <c r="E22" i="24"/>
  <c r="E26" i="24" s="1"/>
  <c r="B50" i="24" s="1"/>
  <c r="B50" i="23" l="1"/>
  <c r="B49" i="23"/>
  <c r="E23" i="23"/>
  <c r="E22" i="23"/>
  <c r="E28" i="23" s="1"/>
  <c r="B51" i="23" s="1"/>
  <c r="B52" i="23" l="1"/>
</calcChain>
</file>

<file path=xl/sharedStrings.xml><?xml version="1.0" encoding="utf-8"?>
<sst xmlns="http://schemas.openxmlformats.org/spreadsheetml/2006/main" count="119" uniqueCount="61">
  <si>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</si>
  <si>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</si>
  <si>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</si>
  <si>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</si>
  <si>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</si>
  <si>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</si>
  <si>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</si>
  <si>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</si>
  <si>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</si>
  <si>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</si>
  <si>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</si>
  <si>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</si>
  <si>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</si>
  <si>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</si>
  <si>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</si>
  <si>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</si>
  <si>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</si>
  <si>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</si>
  <si>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</si>
  <si>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</si>
  <si>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</si>
  <si>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</si>
  <si>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</si>
  <si>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</si>
  <si>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</si>
  <si>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</si>
  <si>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</si>
  <si>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</si>
  <si>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</si>
  <si>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</si>
  <si>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</si>
  <si>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</si>
  <si>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</si>
  <si>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</si>
  <si>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</si>
  <si>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</si>
  <si>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</si>
  <si>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</si>
  <si>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</si>
  <si>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</si>
  <si>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Квант-телеком</t>
  </si>
  <si>
    <t>Расходы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</si>
  <si>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</si>
  <si>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</si>
  <si>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</si>
  <si>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</si>
  <si>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</si>
  <si>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</si>
  <si>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 42691,35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</si>
  <si>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</si>
  <si>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</si>
  <si>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</si>
  <si>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</si>
  <si>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 (смета)</t>
  </si>
  <si>
    <t>февраль</t>
  </si>
  <si>
    <t xml:space="preserve">           2. Всего за период с "01" 01 2024 г. по "31" 03 2024 г. выполнено работ (оказано услуг) на общую сумму  сорок три тысячи девятьсот  пятьдесят девять рублей 30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</si>
  <si>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</si>
  <si>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</si>
  <si>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</si>
  <si>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 тридцать три тысячи семьсот семьдесят восемь рублей 57 копеек.</t>
  </si>
  <si>
    <t>со финансир. Ремонт отмостки 10953,14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</si>
</sst>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5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46" zoomScaleSheetLayoutView="100" workbookViewId="0">
      <selection activeCell="B49" sqref="B4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ht="13.9" customHeight="1" x14ac:dyDescent="0.25">
      <c r="A3" s="41" t="s">
        <v>49</v>
      </c>
      <c r="B3" s="41"/>
      <c r="C3" s="41"/>
      <c r="D3" s="41"/>
      <c r="E3" s="41"/>
    </row>
    <row r="4" spans="1:5" s="1" customFormat="1" ht="15.75" x14ac:dyDescent="0.25">
      <c r="A4" s="19" t="s">
        <v>13</v>
      </c>
      <c r="B4" s="4"/>
      <c r="C4" s="4"/>
      <c r="D4" s="28"/>
      <c r="E4" s="27" t="s">
        <v>50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ht="16.5" customHeight="1" x14ac:dyDescent="0.25">
      <c r="A9" s="42" t="s">
        <v>44</v>
      </c>
      <c r="B9" s="42"/>
      <c r="C9" s="42"/>
      <c r="D9" s="42"/>
      <c r="E9" s="42"/>
    </row>
    <row r="10" spans="1:5" ht="21.6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2" t="s">
        <v>42</v>
      </c>
      <c r="B11" s="42"/>
      <c r="C11" s="42"/>
      <c r="D11" s="42"/>
      <c r="E11" s="42"/>
    </row>
    <row r="12" spans="1:5" ht="18.75" customHeight="1" x14ac:dyDescent="0.25">
      <c r="A12" s="45" t="s">
        <v>15</v>
      </c>
      <c r="B12" s="48"/>
      <c r="C12" s="48"/>
      <c r="D12" s="48"/>
      <c r="E12" s="48"/>
    </row>
    <row r="13" spans="1:5" x14ac:dyDescent="0.25">
      <c r="A13" s="42" t="s">
        <v>22</v>
      </c>
      <c r="B13" s="42"/>
      <c r="C13" s="42"/>
      <c r="D13" s="42"/>
      <c r="E13" s="42"/>
    </row>
    <row r="14" spans="1:5" ht="19.5" customHeight="1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7" ht="28.9" customHeight="1" x14ac:dyDescent="0.25">
      <c r="A17" s="42" t="s">
        <v>17</v>
      </c>
      <c r="B17" s="42"/>
      <c r="C17" s="42"/>
      <c r="D17" s="42"/>
      <c r="E17" s="42"/>
    </row>
    <row r="18" spans="1:7" ht="59.25" customHeight="1" x14ac:dyDescent="0.25">
      <c r="A18" s="42" t="s">
        <v>26</v>
      </c>
      <c r="B18" s="42"/>
      <c r="C18" s="42"/>
      <c r="D18" s="42"/>
      <c r="E18" s="42"/>
    </row>
    <row r="19" spans="1:7" ht="30.6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767.5</v>
      </c>
    </row>
    <row r="25" spans="1:7" s="36" customFormat="1" ht="60" x14ac:dyDescent="0.25">
      <c r="A25" s="32" t="s">
        <v>51</v>
      </c>
      <c r="B25" s="33" t="s">
        <v>52</v>
      </c>
      <c r="C25" s="34" t="s">
        <v>30</v>
      </c>
      <c r="D25" s="34"/>
      <c r="E25" s="35">
        <v>-145</v>
      </c>
    </row>
    <row r="26" spans="1:7" s="36" customFormat="1" x14ac:dyDescent="0.25">
      <c r="A26" s="37" t="s">
        <v>53</v>
      </c>
      <c r="B26" s="33" t="s">
        <v>54</v>
      </c>
      <c r="C26" s="34" t="s">
        <v>30</v>
      </c>
      <c r="D26" s="34"/>
      <c r="E26" s="35">
        <v>9762.23</v>
      </c>
    </row>
    <row r="27" spans="1:7" x14ac:dyDescent="0.25">
      <c r="A27" s="18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43959.296000000002</v>
      </c>
    </row>
    <row r="30" spans="1:7" ht="34.5" customHeight="1" x14ac:dyDescent="0.25">
      <c r="A30" s="50" t="s">
        <v>55</v>
      </c>
      <c r="B30" s="50"/>
      <c r="C30" s="50"/>
      <c r="D30" s="50"/>
      <c r="E30" s="50"/>
    </row>
    <row r="31" spans="1:7" ht="32.25" customHeight="1" x14ac:dyDescent="0.25">
      <c r="A31" s="42" t="s">
        <v>21</v>
      </c>
      <c r="B31" s="42"/>
      <c r="C31" s="42"/>
      <c r="D31" s="42"/>
      <c r="E31" s="42"/>
    </row>
    <row r="32" spans="1:7" ht="19.5" customHeight="1" x14ac:dyDescent="0.25">
      <c r="A32" s="42" t="s">
        <v>20</v>
      </c>
      <c r="B32" s="42"/>
      <c r="C32" s="42"/>
      <c r="D32" s="42"/>
      <c r="E32" s="42"/>
    </row>
    <row r="33" spans="1:5" ht="31.5" customHeight="1" x14ac:dyDescent="0.25">
      <c r="A33" s="42" t="s">
        <v>31</v>
      </c>
      <c r="B33" s="42"/>
      <c r="C33" s="42"/>
      <c r="D33" s="42"/>
      <c r="E33" s="42"/>
    </row>
    <row r="34" spans="1:5" x14ac:dyDescent="0.25">
      <c r="A34" s="42" t="s">
        <v>18</v>
      </c>
      <c r="B34" s="42"/>
      <c r="C34" s="42"/>
      <c r="D34" s="42"/>
      <c r="E34" s="42"/>
    </row>
    <row r="35" spans="1:5" x14ac:dyDescent="0.25">
      <c r="A35" s="51" t="s">
        <v>5</v>
      </c>
      <c r="B35" s="51"/>
      <c r="C35" s="51"/>
      <c r="D35" s="51"/>
      <c r="E35" s="51"/>
    </row>
    <row r="36" spans="1:5" x14ac:dyDescent="0.25">
      <c r="A36" s="42" t="s">
        <v>18</v>
      </c>
      <c r="B36" s="42"/>
      <c r="C36" s="42"/>
      <c r="D36" s="42"/>
      <c r="E36" s="42"/>
    </row>
    <row r="37" spans="1:5" x14ac:dyDescent="0.25">
      <c r="A37" s="52" t="s">
        <v>46</v>
      </c>
      <c r="B37" s="52"/>
      <c r="C37" s="52"/>
      <c r="D37" s="52"/>
      <c r="E37" s="5"/>
    </row>
    <row r="38" spans="1:5" x14ac:dyDescent="0.25">
      <c r="B38" s="49" t="s">
        <v>19</v>
      </c>
      <c r="C38" s="49"/>
      <c r="D38" s="49"/>
      <c r="E38" s="6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53" t="s">
        <v>43</v>
      </c>
      <c r="B40" s="53"/>
      <c r="C40" s="53"/>
      <c r="D40" s="53"/>
      <c r="E40" s="5"/>
    </row>
    <row r="41" spans="1:5" x14ac:dyDescent="0.25">
      <c r="B41" s="49" t="s">
        <v>19</v>
      </c>
      <c r="C41" s="49"/>
      <c r="D41" s="49"/>
      <c r="E41" s="6" t="s">
        <v>6</v>
      </c>
    </row>
    <row r="44" spans="1:5" x14ac:dyDescent="0.25">
      <c r="A44" s="16" t="s">
        <v>35</v>
      </c>
    </row>
    <row r="45" spans="1:5" x14ac:dyDescent="0.25">
      <c r="A45" s="14" t="s">
        <v>32</v>
      </c>
    </row>
    <row r="46" spans="1:5" x14ac:dyDescent="0.25">
      <c r="A46" s="2" t="s">
        <v>37</v>
      </c>
      <c r="B46" s="20">
        <v>18353.18</v>
      </c>
    </row>
    <row r="47" spans="1:5" ht="31.5" x14ac:dyDescent="0.25">
      <c r="A47" s="17" t="s">
        <v>48</v>
      </c>
      <c r="B47" s="21"/>
    </row>
    <row r="48" spans="1:5" x14ac:dyDescent="0.25">
      <c r="A48" s="2" t="s">
        <v>33</v>
      </c>
      <c r="B48" s="21">
        <v>39991.35</v>
      </c>
    </row>
    <row r="49" spans="1:2" x14ac:dyDescent="0.25">
      <c r="A49" s="2" t="s">
        <v>40</v>
      </c>
      <c r="B49" s="21">
        <f>3*100</f>
        <v>300</v>
      </c>
    </row>
    <row r="50" spans="1:2" x14ac:dyDescent="0.25">
      <c r="A50" s="2" t="s">
        <v>47</v>
      </c>
      <c r="B50" s="21">
        <f>150*3</f>
        <v>450</v>
      </c>
    </row>
    <row r="51" spans="1:2" ht="30" x14ac:dyDescent="0.25">
      <c r="A51" s="24" t="s">
        <v>41</v>
      </c>
      <c r="B51" s="22">
        <f>E28</f>
        <v>43959.296000000002</v>
      </c>
    </row>
    <row r="52" spans="1:2" x14ac:dyDescent="0.25">
      <c r="A52" s="15" t="s">
        <v>34</v>
      </c>
      <c r="B52" s="23">
        <f>B46+B48+B49+B50-B51</f>
        <v>15135.233999999997</v>
      </c>
    </row>
    <row r="55" spans="1:2" x14ac:dyDescent="0.25">
      <c r="B55" s="2">
        <v>18353.18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2" zoomScaleSheetLayoutView="100" workbookViewId="0">
      <selection activeCell="B52" sqref="B52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ht="13.9" customHeight="1" x14ac:dyDescent="0.25">
      <c r="A3" s="41" t="s">
        <v>56</v>
      </c>
      <c r="B3" s="41"/>
      <c r="C3" s="41"/>
      <c r="D3" s="41"/>
      <c r="E3" s="41"/>
    </row>
    <row r="4" spans="1:5" s="1" customFormat="1" ht="15.75" x14ac:dyDescent="0.25">
      <c r="A4" s="19" t="s">
        <v>13</v>
      </c>
      <c r="B4" s="4"/>
      <c r="C4" s="4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ht="16.5" customHeight="1" x14ac:dyDescent="0.25">
      <c r="A9" s="42" t="s">
        <v>44</v>
      </c>
      <c r="B9" s="42"/>
      <c r="C9" s="42"/>
      <c r="D9" s="42"/>
      <c r="E9" s="42"/>
    </row>
    <row r="10" spans="1:5" ht="21.6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2" t="s">
        <v>42</v>
      </c>
      <c r="B11" s="42"/>
      <c r="C11" s="42"/>
      <c r="D11" s="42"/>
      <c r="E11" s="42"/>
    </row>
    <row r="12" spans="1:5" ht="18.75" customHeight="1" x14ac:dyDescent="0.25">
      <c r="A12" s="45" t="s">
        <v>15</v>
      </c>
      <c r="B12" s="48"/>
      <c r="C12" s="48"/>
      <c r="D12" s="48"/>
      <c r="E12" s="48"/>
    </row>
    <row r="13" spans="1:5" x14ac:dyDescent="0.25">
      <c r="A13" s="42" t="s">
        <v>22</v>
      </c>
      <c r="B13" s="42"/>
      <c r="C13" s="42"/>
      <c r="D13" s="42"/>
      <c r="E13" s="42"/>
    </row>
    <row r="14" spans="1:5" ht="19.5" customHeight="1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7" ht="28.9" customHeight="1" x14ac:dyDescent="0.25">
      <c r="A17" s="42" t="s">
        <v>17</v>
      </c>
      <c r="B17" s="42"/>
      <c r="C17" s="42"/>
      <c r="D17" s="42"/>
      <c r="E17" s="42"/>
    </row>
    <row r="18" spans="1:7" ht="59.25" customHeight="1" x14ac:dyDescent="0.25">
      <c r="A18" s="42" t="s">
        <v>26</v>
      </c>
      <c r="B18" s="42"/>
      <c r="C18" s="42"/>
      <c r="D18" s="42"/>
      <c r="E18" s="42"/>
    </row>
    <row r="19" spans="1:7" ht="30.6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58</v>
      </c>
      <c r="C24" s="3" t="s">
        <v>30</v>
      </c>
      <c r="D24" s="3"/>
      <c r="E24" s="8">
        <v>204</v>
      </c>
    </row>
    <row r="25" spans="1:7" x14ac:dyDescent="0.25">
      <c r="A25" s="18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33778.566000000006</v>
      </c>
    </row>
    <row r="28" spans="1:7" ht="34.5" customHeight="1" x14ac:dyDescent="0.25">
      <c r="A28" s="50" t="s">
        <v>59</v>
      </c>
      <c r="B28" s="50"/>
      <c r="C28" s="50"/>
      <c r="D28" s="50"/>
      <c r="E28" s="50"/>
    </row>
    <row r="29" spans="1:7" ht="32.25" customHeight="1" x14ac:dyDescent="0.25">
      <c r="A29" s="42" t="s">
        <v>21</v>
      </c>
      <c r="B29" s="42"/>
      <c r="C29" s="42"/>
      <c r="D29" s="42"/>
      <c r="E29" s="42"/>
    </row>
    <row r="30" spans="1:7" ht="19.5" customHeight="1" x14ac:dyDescent="0.25">
      <c r="A30" s="42" t="s">
        <v>20</v>
      </c>
      <c r="B30" s="42"/>
      <c r="C30" s="42"/>
      <c r="D30" s="42"/>
      <c r="E30" s="42"/>
    </row>
    <row r="31" spans="1:7" ht="31.5" customHeight="1" x14ac:dyDescent="0.25">
      <c r="A31" s="42" t="s">
        <v>31</v>
      </c>
      <c r="B31" s="42"/>
      <c r="C31" s="42"/>
      <c r="D31" s="42"/>
      <c r="E31" s="42"/>
    </row>
    <row r="32" spans="1:7" x14ac:dyDescent="0.25">
      <c r="A32" s="42" t="s">
        <v>18</v>
      </c>
      <c r="B32" s="42"/>
      <c r="C32" s="42"/>
      <c r="D32" s="42"/>
      <c r="E32" s="42"/>
    </row>
    <row r="33" spans="1:5" x14ac:dyDescent="0.25">
      <c r="A33" s="51" t="s">
        <v>5</v>
      </c>
      <c r="B33" s="51"/>
      <c r="C33" s="51"/>
      <c r="D33" s="51"/>
      <c r="E33" s="51"/>
    </row>
    <row r="34" spans="1:5" x14ac:dyDescent="0.25">
      <c r="A34" s="42" t="s">
        <v>18</v>
      </c>
      <c r="B34" s="42"/>
      <c r="C34" s="42"/>
      <c r="D34" s="42"/>
      <c r="E34" s="42"/>
    </row>
    <row r="35" spans="1:5" x14ac:dyDescent="0.25">
      <c r="A35" s="52" t="s">
        <v>46</v>
      </c>
      <c r="B35" s="52"/>
      <c r="C35" s="52"/>
      <c r="D35" s="52"/>
      <c r="E35" s="5"/>
    </row>
    <row r="36" spans="1:5" x14ac:dyDescent="0.25">
      <c r="B36" s="49" t="s">
        <v>19</v>
      </c>
      <c r="C36" s="49"/>
      <c r="D36" s="49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3" t="s">
        <v>43</v>
      </c>
      <c r="B38" s="53"/>
      <c r="C38" s="53"/>
      <c r="D38" s="53"/>
      <c r="E38" s="5"/>
    </row>
    <row r="39" spans="1:5" x14ac:dyDescent="0.25">
      <c r="B39" s="49" t="s">
        <v>19</v>
      </c>
      <c r="C39" s="49"/>
      <c r="D39" s="49"/>
      <c r="E39" s="6" t="s">
        <v>6</v>
      </c>
    </row>
    <row r="42" spans="1:5" x14ac:dyDescent="0.25">
      <c r="A42" s="16" t="s">
        <v>35</v>
      </c>
    </row>
    <row r="43" spans="1:5" x14ac:dyDescent="0.25">
      <c r="A43" s="14" t="s">
        <v>32</v>
      </c>
    </row>
    <row r="44" spans="1:5" x14ac:dyDescent="0.25">
      <c r="A44" s="2" t="s">
        <v>37</v>
      </c>
      <c r="B44" s="20">
        <f>'1кв'!B52</f>
        <v>15135.233999999997</v>
      </c>
    </row>
    <row r="45" spans="1:5" x14ac:dyDescent="0.25">
      <c r="A45" s="29" t="s">
        <v>48</v>
      </c>
      <c r="B45" s="21"/>
    </row>
    <row r="46" spans="1:5" x14ac:dyDescent="0.25">
      <c r="A46" s="2" t="s">
        <v>33</v>
      </c>
      <c r="B46" s="21">
        <v>43128.7</v>
      </c>
    </row>
    <row r="47" spans="1:5" ht="30" x14ac:dyDescent="0.25">
      <c r="A47" s="29" t="s">
        <v>60</v>
      </c>
      <c r="B47" s="21">
        <v>5039.22</v>
      </c>
    </row>
    <row r="48" spans="1:5" x14ac:dyDescent="0.25">
      <c r="A48" s="2" t="s">
        <v>40</v>
      </c>
      <c r="B48" s="21">
        <f>3*100</f>
        <v>300</v>
      </c>
    </row>
    <row r="49" spans="1:2" x14ac:dyDescent="0.25">
      <c r="A49" s="2" t="s">
        <v>47</v>
      </c>
      <c r="B49" s="21">
        <f>150*3</f>
        <v>450</v>
      </c>
    </row>
    <row r="50" spans="1:2" ht="30" x14ac:dyDescent="0.25">
      <c r="A50" s="29" t="s">
        <v>41</v>
      </c>
      <c r="B50" s="22">
        <f>E26</f>
        <v>33778.566000000006</v>
      </c>
    </row>
    <row r="51" spans="1:2" x14ac:dyDescent="0.25">
      <c r="A51" s="15" t="s">
        <v>34</v>
      </c>
      <c r="B51" s="23">
        <f>B44+B46+B48+B49+B47-B50</f>
        <v>30274.587999999989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2024-08-12T13:25:56Z</dcterms:modified>
</cp:coreProperties>
</file>